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Réponses Pro act\Contenus\"/>
    </mc:Choice>
  </mc:AlternateContent>
  <xr:revisionPtr revIDLastSave="0" documentId="8_{2B534741-1E43-47F7-90B0-50B6FAC8C93E}" xr6:coauthVersionLast="36" xr6:coauthVersionMax="36" xr10:uidLastSave="{00000000-0000-0000-0000-000000000000}"/>
  <bookViews>
    <workbookView xWindow="10785" yWindow="45" windowWidth="10830" windowHeight="10095" activeTab="1" xr2:uid="{00000000-000D-0000-FFFF-FFFF01000000}"/>
  </bookViews>
  <sheets>
    <sheet name="Exemple1" sheetId="1" r:id="rId1"/>
    <sheet name="Exemple2" sheetId="3" r:id="rId2"/>
    <sheet name="Commentaires" sheetId="4" r:id="rId3"/>
  </sheets>
  <externalReferences>
    <externalReference r:id="rId4"/>
  </externalReferences>
  <definedNames>
    <definedName name="A">OFFSET([1]Feuil2!XEQ1,0,[1]Feuil2!$F$3-1)</definedName>
    <definedName name="B">OFFSET([1]Feuil2!XEQ1,0,[1]Feuil2!$F$3)</definedName>
    <definedName name="Tableau1">Exemple1!$A$7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4" l="1"/>
  <c r="A17" i="4" l="1"/>
  <c r="A29" i="4" s="1"/>
  <c r="A39" i="4" s="1"/>
  <c r="B25" i="1"/>
  <c r="B24" i="1"/>
  <c r="B26" i="1" s="1"/>
  <c r="C25" i="1"/>
  <c r="C24" i="1"/>
  <c r="D25" i="1"/>
  <c r="D24" i="1"/>
  <c r="D26" i="1" s="1"/>
  <c r="E25" i="1"/>
  <c r="E24" i="1"/>
  <c r="A25" i="1"/>
  <c r="A24" i="1"/>
  <c r="E22" i="1"/>
  <c r="D22" i="1"/>
  <c r="C22" i="1"/>
  <c r="E21" i="1"/>
  <c r="D21" i="1"/>
  <c r="C21" i="1"/>
  <c r="B22" i="1"/>
  <c r="B21" i="1"/>
  <c r="B23" i="1" s="1"/>
  <c r="A22" i="1"/>
  <c r="A21" i="1"/>
  <c r="E26" i="1" l="1"/>
  <c r="C26" i="1"/>
  <c r="E23" i="1"/>
  <c r="D23" i="1"/>
  <c r="C23" i="1"/>
</calcChain>
</file>

<file path=xl/sharedStrings.xml><?xml version="1.0" encoding="utf-8"?>
<sst xmlns="http://schemas.openxmlformats.org/spreadsheetml/2006/main" count="109" uniqueCount="100">
  <si>
    <t>Année  N</t>
  </si>
  <si>
    <t>Janvier</t>
  </si>
  <si>
    <t>Février</t>
  </si>
  <si>
    <t>Mars</t>
  </si>
  <si>
    <t>Avril</t>
  </si>
  <si>
    <t>Nord</t>
  </si>
  <si>
    <t>Sud</t>
  </si>
  <si>
    <t>Ouest</t>
  </si>
  <si>
    <t>Est</t>
  </si>
  <si>
    <t>Total .....</t>
  </si>
  <si>
    <t>Année N</t>
  </si>
  <si>
    <t>Total</t>
  </si>
  <si>
    <t>Représentant 1</t>
  </si>
  <si>
    <t>Représentant 2</t>
  </si>
  <si>
    <t>TOTAL DES ACHATS</t>
  </si>
  <si>
    <t>TOTAL CHARGES</t>
  </si>
  <si>
    <t>600 - Achats</t>
  </si>
  <si>
    <t>601 - Achats stockés</t>
  </si>
  <si>
    <t>602 - Approvisionnements</t>
  </si>
  <si>
    <t>603 - Var. Stocks</t>
  </si>
  <si>
    <t>604 - Achats Etudes &amp; Prestat° services</t>
  </si>
  <si>
    <t>605 - Achats Matériels</t>
  </si>
  <si>
    <t>606 - Achats Matières &amp; Fournitures</t>
  </si>
  <si>
    <t>607 - Achats de marchandises</t>
  </si>
  <si>
    <t>608 - Frais accessoires sur Achats</t>
  </si>
  <si>
    <t>609 - RRRO sur Achats</t>
  </si>
  <si>
    <t>611 - Sous-traitance</t>
  </si>
  <si>
    <t>612 - Redevances de Crédit-bail</t>
  </si>
  <si>
    <t>613 - Locations</t>
  </si>
  <si>
    <t>614 - Charges locatives</t>
  </si>
  <si>
    <t>615 - Entretien et réparations</t>
  </si>
  <si>
    <t>616 - Primes d'assurance</t>
  </si>
  <si>
    <t>617 - Etudes et recherches</t>
  </si>
  <si>
    <t>618 - Services extérieurs divers</t>
  </si>
  <si>
    <t>619 - RRRO sur services extérieurs</t>
  </si>
  <si>
    <t>621 - Personnel extérieur à l'entreprise</t>
  </si>
  <si>
    <t>622 - Rémun. d'intermédiaires et honoraires</t>
  </si>
  <si>
    <t>623 - Publicité, publications, relations publiques</t>
  </si>
  <si>
    <t>624 - Frais de transport</t>
  </si>
  <si>
    <t>625 - Déplacements, missions et réceptions</t>
  </si>
  <si>
    <t>626 - Frais postaux et Télécomm.</t>
  </si>
  <si>
    <t>627 - Services bancaires</t>
  </si>
  <si>
    <t>628 - Autres services extérieurs divers</t>
  </si>
  <si>
    <t>629 - RRRO sur autres sces extérieurs</t>
  </si>
  <si>
    <t>631 - Impôts et taxes sur Rémunérations</t>
  </si>
  <si>
    <t>633 - Impôts et taxes sur Rémunérations</t>
  </si>
  <si>
    <t>635 - Impôts et taxes ( TP, TF, véh.  … )</t>
  </si>
  <si>
    <t>637 - Autres impôts et taxes</t>
  </si>
  <si>
    <t>641 - Rémunérations du personnel</t>
  </si>
  <si>
    <t xml:space="preserve">643 - </t>
  </si>
  <si>
    <t>645 - Charges sociales</t>
  </si>
  <si>
    <t xml:space="preserve">646 - </t>
  </si>
  <si>
    <t>647 - Autres charges sociales</t>
  </si>
  <si>
    <t>648 - Autres charges de personnel</t>
  </si>
  <si>
    <t>651 - Redevances pour concessions, brevets …</t>
  </si>
  <si>
    <t>653 - Jetons de présence</t>
  </si>
  <si>
    <t>654 - Pertes sur créances irrécouvrables</t>
  </si>
  <si>
    <t>655 - Quotes-parts de résultat en commun</t>
  </si>
  <si>
    <t>658 - Charges diverses de gestion courante</t>
  </si>
  <si>
    <t>661 - Intérêts</t>
  </si>
  <si>
    <t>664 - Pertes sur créances de participation</t>
  </si>
  <si>
    <t>665 - Escomptes accordés</t>
  </si>
  <si>
    <t>666 - Pertes de change</t>
  </si>
  <si>
    <t>667 - Charges sur cessions val. Mobilières</t>
  </si>
  <si>
    <t>668 - Autres charges financières</t>
  </si>
  <si>
    <t>671 - Charges except. sur opérations de gestion</t>
  </si>
  <si>
    <t>672 - Charges except. sur exercices antérieurs</t>
  </si>
  <si>
    <t>675 - Val. Comptable des élts d'actif cédés</t>
  </si>
  <si>
    <t>678 - Autres charges exceptionnelles</t>
  </si>
  <si>
    <t>681 - Dotations aux amortissements et prov.</t>
  </si>
  <si>
    <t>686 - D.A.P. charges financières</t>
  </si>
  <si>
    <t>687 - D.A.P. charges exceptionnelles</t>
  </si>
  <si>
    <t>691 - Participation</t>
  </si>
  <si>
    <t>695 - Impôt sur les bénéfices</t>
  </si>
  <si>
    <t>696 - Supplément d' i.s.</t>
  </si>
  <si>
    <t>697 - I.F.A.</t>
  </si>
  <si>
    <t>698 - Intégration fiscale</t>
  </si>
  <si>
    <t>699 - Report en arrière des déficits</t>
  </si>
  <si>
    <t>TOTAL SERVICES EXTERIEURS</t>
  </si>
  <si>
    <t>TOTAL IMPOTS &amp; TAXES</t>
  </si>
  <si>
    <t>TOTAL CHARGES DE PERSONNEL</t>
  </si>
  <si>
    <t>TOTAL AUTRES FRAIS DE GESTION</t>
  </si>
  <si>
    <t>TOTAL FRAIS FINANCIERS</t>
  </si>
  <si>
    <t>TOTAL CH. EXCEPTIONNELLES</t>
  </si>
  <si>
    <t>TOTAL D.A.P.</t>
  </si>
  <si>
    <t>TOTAL AUTRES</t>
  </si>
  <si>
    <t>Rubriques comptables</t>
  </si>
  <si>
    <t>Questions :</t>
  </si>
  <si>
    <t xml:space="preserve">   1 /  Renseignez les sous-totaux et le total général le plus automatiquement possible</t>
  </si>
  <si>
    <t xml:space="preserve">   2 /  Créez un mode Plan pour cette liste</t>
  </si>
  <si>
    <t>Comment compléter le 1er tableau avec des totaux en ligne 9 ainsi qu'en colonne F ?</t>
  </si>
  <si>
    <t>Qu'en est-il avec des sous-totaux ?</t>
  </si>
  <si>
    <t>Quid, avec des sous-totaux qui ne seraient pas des sommes ?</t>
  </si>
  <si>
    <t>Dans la feuille Exemple2, comment sommer élégamment les sous-totaux ainsi que le total général ?</t>
  </si>
  <si>
    <t>la version "classique"</t>
  </si>
  <si>
    <t>la version "évoluée"</t>
  </si>
  <si>
    <t>Trim 1</t>
  </si>
  <si>
    <r>
      <t>Comment totaliser le plus rapidement ce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tableau ?</t>
    </r>
  </si>
  <si>
    <t>idem concernant ce 2° tableau ?</t>
  </si>
  <si>
    <r>
      <t xml:space="preserve">Pourquoi le terme </t>
    </r>
    <r>
      <rPr>
        <b/>
        <sz val="10"/>
        <rFont val="Arial"/>
        <family val="2"/>
      </rPr>
      <t>:2</t>
    </r>
    <r>
      <rPr>
        <sz val="10"/>
        <rFont val="Arial"/>
        <family val="2"/>
      </rPr>
      <t xml:space="preserve"> dans le titre du classeur 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</si>
</sst>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General&quot; - &quot;"/>
  </numFmts>
  <fonts count="36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sz val="10"/>
      <color indexed="9"/>
      <name val="Arial"/>
      <family val="2"/>
    </font>
    <font>
      <vertAlign val="superscript"/>
      <sz val="10"/>
      <name val="Arial"/>
      <family val="2"/>
    </font>
    <font>
      <b/>
      <sz val="11"/>
      <name val="Calibri"/>
      <family val="2"/>
    </font>
    <font>
      <sz val="14"/>
      <color rgb="FF222222"/>
      <name val="Arial"/>
      <family val="2"/>
    </font>
    <font>
      <sz val="8"/>
      <name val="Arial"/>
      <family val="2"/>
    </font>
    <font>
      <sz val="10"/>
      <color rgb="FF7030A0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7030A0"/>
      <name val="Calibri"/>
      <family val="2"/>
    </font>
    <font>
      <sz val="10"/>
      <color rgb="FF7030A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24"/>
      </patternFill>
    </fill>
    <fill>
      <patternFill patternType="solid">
        <fgColor theme="7" tint="0.79998168889431442"/>
        <bgColor indexed="2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6" fillId="21" borderId="3" applyNumberFormat="0" applyFont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6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</cellStyleXfs>
  <cellXfs count="55">
    <xf numFmtId="0" fontId="0" fillId="0" borderId="0" xfId="0"/>
    <xf numFmtId="0" fontId="5" fillId="0" borderId="0" xfId="0" applyFont="1"/>
    <xf numFmtId="0" fontId="23" fillId="0" borderId="18" xfId="0" applyFont="1" applyBorder="1" applyAlignment="1">
      <alignment horizontal="right"/>
    </xf>
    <xf numFmtId="0" fontId="23" fillId="0" borderId="19" xfId="0" applyFont="1" applyBorder="1"/>
    <xf numFmtId="0" fontId="24" fillId="0" borderId="0" xfId="0" applyFont="1"/>
    <xf numFmtId="0" fontId="1" fillId="0" borderId="0" xfId="0" applyFont="1"/>
    <xf numFmtId="3" fontId="1" fillId="0" borderId="0" xfId="0" applyNumberFormat="1" applyFont="1" applyFill="1" applyBorder="1" applyAlignment="1"/>
    <xf numFmtId="0" fontId="25" fillId="0" borderId="13" xfId="0" applyFont="1" applyBorder="1"/>
    <xf numFmtId="3" fontId="1" fillId="0" borderId="0" xfId="0" applyNumberFormat="1" applyFont="1" applyBorder="1"/>
    <xf numFmtId="3" fontId="1" fillId="0" borderId="24" xfId="0" applyNumberFormat="1" applyFont="1" applyFill="1" applyBorder="1" applyAlignment="1"/>
    <xf numFmtId="3" fontId="1" fillId="0" borderId="26" xfId="0" applyNumberFormat="1" applyFont="1" applyFill="1" applyBorder="1" applyAlignment="1"/>
    <xf numFmtId="0" fontId="23" fillId="25" borderId="18" xfId="0" applyFont="1" applyFill="1" applyBorder="1" applyAlignment="1">
      <alignment horizontal="right"/>
    </xf>
    <xf numFmtId="0" fontId="29" fillId="25" borderId="19" xfId="32" applyFont="1" applyFill="1" applyBorder="1"/>
    <xf numFmtId="6" fontId="29" fillId="25" borderId="19" xfId="32" applyNumberFormat="1" applyFont="1" applyFill="1" applyBorder="1"/>
    <xf numFmtId="6" fontId="29" fillId="25" borderId="28" xfId="32" applyNumberFormat="1" applyFont="1" applyFill="1" applyBorder="1"/>
    <xf numFmtId="6" fontId="29" fillId="25" borderId="29" xfId="32" applyNumberFormat="1" applyFont="1" applyFill="1" applyBorder="1"/>
    <xf numFmtId="6" fontId="29" fillId="25" borderId="20" xfId="32" applyNumberFormat="1" applyFont="1" applyFill="1" applyBorder="1"/>
    <xf numFmtId="6" fontId="6" fillId="24" borderId="29" xfId="32" applyNumberFormat="1" applyFill="1" applyBorder="1"/>
    <xf numFmtId="6" fontId="6" fillId="24" borderId="20" xfId="32" applyNumberFormat="1" applyFill="1" applyBorder="1"/>
    <xf numFmtId="6" fontId="6" fillId="24" borderId="30" xfId="32" applyNumberFormat="1" applyFill="1" applyBorder="1"/>
    <xf numFmtId="6" fontId="6" fillId="26" borderId="29" xfId="32" applyNumberFormat="1" applyFill="1" applyBorder="1"/>
    <xf numFmtId="6" fontId="6" fillId="26" borderId="20" xfId="32" applyNumberFormat="1" applyFill="1" applyBorder="1"/>
    <xf numFmtId="6" fontId="6" fillId="26" borderId="30" xfId="32" applyNumberFormat="1" applyFill="1" applyBorder="1"/>
    <xf numFmtId="6" fontId="29" fillId="25" borderId="30" xfId="32" applyNumberFormat="1" applyFont="1" applyFill="1" applyBorder="1"/>
    <xf numFmtId="0" fontId="3" fillId="0" borderId="13" xfId="0" quotePrefix="1" applyFont="1" applyFill="1" applyBorder="1" applyAlignment="1">
      <alignment horizontal="left"/>
    </xf>
    <xf numFmtId="0" fontId="30" fillId="0" borderId="0" xfId="0" applyFont="1"/>
    <xf numFmtId="0" fontId="6" fillId="24" borderId="34" xfId="32" applyFill="1" applyBorder="1"/>
    <xf numFmtId="0" fontId="6" fillId="26" borderId="34" xfId="32" applyFill="1" applyBorder="1"/>
    <xf numFmtId="6" fontId="6" fillId="26" borderId="0" xfId="32" applyNumberFormat="1" applyFill="1" applyBorder="1"/>
    <xf numFmtId="6" fontId="6" fillId="24" borderId="0" xfId="32" applyNumberFormat="1" applyFill="1" applyBorder="1"/>
    <xf numFmtId="0" fontId="2" fillId="27" borderId="12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right"/>
    </xf>
    <xf numFmtId="0" fontId="3" fillId="28" borderId="23" xfId="0" applyFont="1" applyFill="1" applyBorder="1" applyAlignment="1">
      <alignment horizontal="left"/>
    </xf>
    <xf numFmtId="0" fontId="3" fillId="28" borderId="25" xfId="0" applyFont="1" applyFill="1" applyBorder="1" applyAlignment="1">
      <alignment horizontal="left"/>
    </xf>
    <xf numFmtId="0" fontId="3" fillId="28" borderId="13" xfId="0" applyFont="1" applyFill="1" applyBorder="1" applyAlignment="1">
      <alignment horizontal="left"/>
    </xf>
    <xf numFmtId="0" fontId="26" fillId="28" borderId="14" xfId="0" quotePrefix="1" applyFont="1" applyFill="1" applyBorder="1" applyAlignment="1">
      <alignment horizontal="left"/>
    </xf>
    <xf numFmtId="3" fontId="25" fillId="28" borderId="11" xfId="0" applyNumberFormat="1" applyFont="1" applyFill="1" applyBorder="1" applyAlignment="1"/>
    <xf numFmtId="3" fontId="25" fillId="28" borderId="15" xfId="0" applyNumberFormat="1" applyFont="1" applyFill="1" applyBorder="1" applyAlignment="1">
      <alignment horizontal="right"/>
    </xf>
    <xf numFmtId="0" fontId="26" fillId="28" borderId="21" xfId="0" quotePrefix="1" applyFont="1" applyFill="1" applyBorder="1" applyAlignment="1">
      <alignment horizontal="center"/>
    </xf>
    <xf numFmtId="3" fontId="25" fillId="28" borderId="31" xfId="0" applyNumberFormat="1" applyFont="1" applyFill="1" applyBorder="1" applyAlignment="1">
      <alignment horizontal="right"/>
    </xf>
    <xf numFmtId="3" fontId="25" fillId="28" borderId="27" xfId="0" applyNumberFormat="1" applyFont="1" applyFill="1" applyBorder="1" applyAlignment="1">
      <alignment horizontal="right"/>
    </xf>
    <xf numFmtId="3" fontId="25" fillId="28" borderId="22" xfId="0" applyNumberFormat="1" applyFont="1" applyFill="1" applyBorder="1" applyAlignment="1">
      <alignment horizontal="right"/>
    </xf>
    <xf numFmtId="3" fontId="26" fillId="28" borderId="11" xfId="0" applyNumberFormat="1" applyFont="1" applyFill="1" applyBorder="1" applyAlignment="1"/>
    <xf numFmtId="3" fontId="26" fillId="28" borderId="15" xfId="0" applyNumberFormat="1" applyFont="1" applyFill="1" applyBorder="1" applyAlignment="1">
      <alignment horizontal="right"/>
    </xf>
    <xf numFmtId="0" fontId="4" fillId="28" borderId="16" xfId="0" applyFont="1" applyFill="1" applyBorder="1"/>
    <xf numFmtId="3" fontId="4" fillId="28" borderId="17" xfId="0" applyNumberFormat="1" applyFont="1" applyFill="1" applyBorder="1"/>
    <xf numFmtId="3" fontId="4" fillId="28" borderId="33" xfId="0" applyNumberFormat="1" applyFont="1" applyFill="1" applyBorder="1" applyAlignment="1">
      <alignment horizontal="right"/>
    </xf>
    <xf numFmtId="0" fontId="4" fillId="28" borderId="16" xfId="0" quotePrefix="1" applyFont="1" applyFill="1" applyBorder="1" applyAlignment="1">
      <alignment horizontal="left"/>
    </xf>
    <xf numFmtId="3" fontId="25" fillId="28" borderId="32" xfId="0" applyNumberFormat="1" applyFont="1" applyFill="1" applyBorder="1" applyAlignment="1">
      <alignment horizontal="right"/>
    </xf>
    <xf numFmtId="0" fontId="31" fillId="0" borderId="0" xfId="0" applyFont="1"/>
    <xf numFmtId="0" fontId="32" fillId="0" borderId="0" xfId="0" applyFont="1"/>
    <xf numFmtId="0" fontId="33" fillId="0" borderId="0" xfId="0" applyFont="1"/>
    <xf numFmtId="164" fontId="34" fillId="0" borderId="0" xfId="40" applyNumberFormat="1" applyFont="1" applyAlignment="1">
      <alignment horizontal="center" vertical="center"/>
    </xf>
    <xf numFmtId="0" fontId="34" fillId="0" borderId="0" xfId="40" applyFont="1" applyAlignment="1">
      <alignment wrapText="1"/>
    </xf>
    <xf numFmtId="0" fontId="35" fillId="0" borderId="0" xfId="0" applyFont="1"/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_Exemple2" xfId="32" xr:uid="{00000000-0005-0000-0000-000020000000}"/>
    <cellStyle name="Note" xfId="28" builtinId="10" customBuiltin="1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13981</xdr:colOff>
      <xdr:row>3</xdr:row>
      <xdr:rowOff>99022</xdr:rowOff>
    </xdr:from>
    <xdr:ext cx="4627677" cy="40543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81" y="875676"/>
          <a:ext cx="4627677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fr-FR" sz="2000" b="1" cap="none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Totaux</a:t>
          </a:r>
          <a:r>
            <a:rPr lang="fr-FR" sz="2000" b="1" cap="none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généraux </a:t>
          </a:r>
          <a:r>
            <a:rPr lang="fr-FR" sz="2000" b="1" cap="none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sur un tableau classique</a:t>
          </a:r>
        </a:p>
      </xdr:txBody>
    </xdr:sp>
    <xdr:clientData/>
  </xdr:oneCellAnchor>
  <xdr:twoCellAnchor>
    <xdr:from>
      <xdr:col>0</xdr:col>
      <xdr:colOff>190500</xdr:colOff>
      <xdr:row>13</xdr:row>
      <xdr:rowOff>7327</xdr:rowOff>
    </xdr:from>
    <xdr:to>
      <xdr:col>1</xdr:col>
      <xdr:colOff>73269</xdr:colOff>
      <xdr:row>14</xdr:row>
      <xdr:rowOff>139212</xdr:rowOff>
    </xdr:to>
    <xdr:sp macro="[0]!VoirCommentaires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90500" y="1729154"/>
          <a:ext cx="864577" cy="29307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800"/>
            <a:t>voir les commentaires</a:t>
          </a:r>
        </a:p>
      </xdr:txBody>
    </xdr:sp>
    <xdr:clientData/>
  </xdr:twoCellAnchor>
  <xdr:oneCellAnchor>
    <xdr:from>
      <xdr:col>0</xdr:col>
      <xdr:colOff>13981</xdr:colOff>
      <xdr:row>15</xdr:row>
      <xdr:rowOff>150310</xdr:rowOff>
    </xdr:from>
    <xdr:ext cx="4857376" cy="71853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81" y="2232203"/>
          <a:ext cx="4857376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fr-FR" sz="2000" b="1" cap="none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Saisie de totaux généraux sur un tableau comportant des sous-totaux</a:t>
          </a:r>
        </a:p>
      </xdr:txBody>
    </xdr:sp>
    <xdr:clientData/>
  </xdr:oneCellAnchor>
  <xdr:oneCellAnchor>
    <xdr:from>
      <xdr:col>0</xdr:col>
      <xdr:colOff>515939</xdr:colOff>
      <xdr:row>0</xdr:row>
      <xdr:rowOff>0</xdr:rowOff>
    </xdr:from>
    <xdr:ext cx="6286499" cy="593304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5939" y="0"/>
          <a:ext cx="6286499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fr-FR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SOMMES AUTOMATIQUES</a:t>
          </a:r>
        </a:p>
      </xdr:txBody>
    </xdr:sp>
    <xdr:clientData/>
  </xdr:oneCellAnchor>
  <xdr:twoCellAnchor editAs="oneCell">
    <xdr:from>
      <xdr:col>7</xdr:col>
      <xdr:colOff>358029</xdr:colOff>
      <xdr:row>5</xdr:row>
      <xdr:rowOff>5861</xdr:rowOff>
    </xdr:from>
    <xdr:to>
      <xdr:col>8</xdr:col>
      <xdr:colOff>15645</xdr:colOff>
      <xdr:row>7</xdr:row>
      <xdr:rowOff>117231</xdr:rowOff>
    </xdr:to>
    <xdr:pic>
      <xdr:nvPicPr>
        <xdr:cNvPr id="9" name="rg_hi" descr="https://encrypted-tbn0.gstatic.com/images?q=tbn:ANd9GcTyoyqdsmBTGT-H_RO2EbAC0CJQN6KlhyW7h2-CGazQeGNXkm3e4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1837" y="1170842"/>
          <a:ext cx="419616" cy="47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358029</xdr:colOff>
      <xdr:row>17</xdr:row>
      <xdr:rowOff>394188</xdr:rowOff>
    </xdr:from>
    <xdr:to>
      <xdr:col>8</xdr:col>
      <xdr:colOff>15645</xdr:colOff>
      <xdr:row>20</xdr:row>
      <xdr:rowOff>109904</xdr:rowOff>
    </xdr:to>
    <xdr:pic>
      <xdr:nvPicPr>
        <xdr:cNvPr id="10" name="rg_hi" descr="https://encrypted-tbn0.gstatic.com/images?q=tbn:ANd9GcTyoyqdsmBTGT-H_RO2EbAC0CJQN6KlhyW7h2-CGazQeGNXkm3e4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1837" y="3544765"/>
          <a:ext cx="419616" cy="47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47625</xdr:rowOff>
    </xdr:from>
    <xdr:to>
      <xdr:col>9</xdr:col>
      <xdr:colOff>247650</xdr:colOff>
      <xdr:row>1</xdr:row>
      <xdr:rowOff>123825</xdr:rowOff>
    </xdr:to>
    <xdr:sp macro="[0]!RéinitialiserTableau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7353300" y="47625"/>
          <a:ext cx="1714500" cy="50482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200"/>
            <a:t>Réinitialiser le tableau</a:t>
          </a: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551090</xdr:colOff>
      <xdr:row>11</xdr:row>
      <xdr:rowOff>160332</xdr:rowOff>
    </xdr:to>
    <xdr:pic>
      <xdr:nvPicPr>
        <xdr:cNvPr id="3" name="rg_hi" descr="http://t1.gstatic.com/images?q=tbn:ANd9GcRdXu6G9K_rNRNvRaPl9BfOIFy7C3kaOe9FZpBQO8NPhgrxZ69ZDw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33575"/>
          <a:ext cx="551090" cy="54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38100</xdr:rowOff>
    </xdr:from>
    <xdr:to>
      <xdr:col>11</xdr:col>
      <xdr:colOff>390191</xdr:colOff>
      <xdr:row>12</xdr:row>
      <xdr:rowOff>28552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8150" y="2352675"/>
          <a:ext cx="2676191" cy="1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1673" cy="65588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447167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fr-FR" sz="36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La fonction SOMME</a:t>
          </a:r>
        </a:p>
      </xdr:txBody>
    </xdr:sp>
    <xdr:clientData/>
  </xdr:oneCellAnchor>
  <xdr:twoCellAnchor>
    <xdr:from>
      <xdr:col>0</xdr:col>
      <xdr:colOff>276224</xdr:colOff>
      <xdr:row>51</xdr:row>
      <xdr:rowOff>142875</xdr:rowOff>
    </xdr:from>
    <xdr:to>
      <xdr:col>2</xdr:col>
      <xdr:colOff>190499</xdr:colOff>
      <xdr:row>59</xdr:row>
      <xdr:rowOff>85725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6224" y="9677400"/>
          <a:ext cx="498157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>
              <a:sym typeface="Wingdings"/>
            </a:rPr>
            <a:t>     </a:t>
          </a:r>
          <a:r>
            <a:rPr lang="fr-FR" sz="1100">
              <a:sym typeface="Wingdings"/>
            </a:rPr>
            <a:t>   </a:t>
          </a:r>
          <a:r>
            <a:rPr lang="fr-FR" sz="1100"/>
            <a:t>On sélectionne tout le tableau par </a:t>
          </a:r>
          <a:r>
            <a:rPr lang="fr-FR" sz="1100" b="1"/>
            <a:t>Ctrl *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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On ne sélectionne que les cellules vides par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F5 &gt; Cellules &gt; Cellules vides</a:t>
          </a:r>
          <a:endParaRPr lang="fr-FR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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 =</a:t>
          </a:r>
          <a:endParaRPr lang="fr-FR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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De nouveau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 =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le total général</a:t>
          </a:r>
          <a:endParaRPr lang="fr-FR">
            <a:effectLst/>
          </a:endParaRPr>
        </a:p>
        <a:p>
          <a:endParaRPr lang="fr-FR" sz="1100" b="1"/>
        </a:p>
        <a:p>
          <a:endParaRPr lang="fr-FR" sz="1100" b="1"/>
        </a:p>
        <a:p>
          <a:endParaRPr lang="fr-FR" sz="1100" b="1"/>
        </a:p>
      </xdr:txBody>
    </xdr:sp>
    <xdr:clientData/>
  </xdr:twoCellAnchor>
  <xdr:twoCellAnchor>
    <xdr:from>
      <xdr:col>1</xdr:col>
      <xdr:colOff>28575</xdr:colOff>
      <xdr:row>7</xdr:row>
      <xdr:rowOff>85725</xdr:rowOff>
    </xdr:from>
    <xdr:to>
      <xdr:col>2</xdr:col>
      <xdr:colOff>219075</xdr:colOff>
      <xdr:row>13</xdr:row>
      <xdr:rowOff>142875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 txBox="1"/>
          </xdr:nvSpPr>
          <xdr:spPr>
            <a:xfrm>
              <a:off x="304800" y="2105025"/>
              <a:ext cx="4981575" cy="10287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lvl="0"/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Sélectionnez tout le tableau d'un coup en vous positionnant n'importe où à l'intérieur, puis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Ctrl *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Dans l’onglet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Accueil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dans le groupe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Edition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, cliquez sur l’icône </a:t>
              </a:r>
              <a14:m>
                <m:oMath xmlns:m="http://schemas.openxmlformats.org/officeDocument/2006/math">
                  <m:nary>
                    <m:naryPr>
                      <m:chr m:val="∑"/>
                      <m:limLoc m:val="undOvr"/>
                      <m:subHide m:val="on"/>
                      <m:supHide m:val="on"/>
                      <m:ctrlP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/>
                    <m:sup/>
                    <m:e/>
                  </m:nary>
                </m:oMath>
              </a14:m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ou bien le raccourci clavier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Alt =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5" name="ZoneTexte 4"/>
            <xdr:cNvSpPr txBox="1"/>
          </xdr:nvSpPr>
          <xdr:spPr>
            <a:xfrm>
              <a:off x="304800" y="2105025"/>
              <a:ext cx="4981575" cy="10287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lvl="0"/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Sélectionnez tout le tableau d'un coup en vous positionnant n'importe où à l'intérieur, puis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Ctrl *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Dans l’onglet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Accueil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dans le groupe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Edition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, cliquez sur l’icône 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∑1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ou bien le raccourci clavier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Alt =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1</xdr:col>
      <xdr:colOff>19050</xdr:colOff>
      <xdr:row>17</xdr:row>
      <xdr:rowOff>104775</xdr:rowOff>
    </xdr:from>
    <xdr:to>
      <xdr:col>2</xdr:col>
      <xdr:colOff>209550</xdr:colOff>
      <xdr:row>24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ZoneTexte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95275" y="3781425"/>
              <a:ext cx="4981575" cy="10287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Idem :</a:t>
              </a:r>
            </a:p>
            <a:p>
              <a:pPr lvl="0"/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Sélectionnez tout le tableau d'un coup en vous positionnant n'importe où à l'intérieur, puis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Ctrl *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Dans l’onglet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Accueil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dans le groupe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Edition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, cliquez sur l’icône </a:t>
              </a:r>
              <a14:m>
                <m:oMath xmlns:m="http://schemas.openxmlformats.org/officeDocument/2006/math">
                  <m:nary>
                    <m:naryPr>
                      <m:chr m:val="∑"/>
                      <m:limLoc m:val="undOvr"/>
                      <m:subHide m:val="on"/>
                      <m:supHide m:val="on"/>
                      <m:ctrlP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/>
                    <m:sup/>
                    <m:e/>
                  </m:nary>
                </m:oMath>
              </a14:m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ou bien le raccourci clavier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Alt =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0" name="ZoneTexte 9"/>
            <xdr:cNvSpPr txBox="1"/>
          </xdr:nvSpPr>
          <xdr:spPr>
            <a:xfrm>
              <a:off x="295275" y="3781425"/>
              <a:ext cx="4981575" cy="10287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Idem :</a:t>
              </a:r>
            </a:p>
            <a:p>
              <a:pPr lvl="0"/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Sélectionnez tout le tableau d'un coup en vous positionnant n'importe où à l'intérieur, puis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Ctrl *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Dans l’onglet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Accueil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dans le groupe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Edition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, cliquez sur l’icône 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∑1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fr-F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ou bien le raccourci clavier </a:t>
              </a:r>
              <a:r>
                <a:rPr lang="fr-F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Alt =</a:t>
              </a:r>
              <a:endPara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1</xdr:col>
      <xdr:colOff>9525</xdr:colOff>
      <xdr:row>29</xdr:row>
      <xdr:rowOff>104775</xdr:rowOff>
    </xdr:from>
    <xdr:to>
      <xdr:col>2</xdr:col>
      <xdr:colOff>200025</xdr:colOff>
      <xdr:row>36</xdr:row>
      <xdr:rowOff>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85750" y="5762625"/>
          <a:ext cx="498157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Sélectionnez tout le tableau d'un coup en vous positionnant n'importe où à l'intérieur, puis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 *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 =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… le total général en ligne 24 est manifestement doublé.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Refaites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 =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… le total général est correct  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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28575</xdr:colOff>
      <xdr:row>41</xdr:row>
      <xdr:rowOff>133350</xdr:rowOff>
    </xdr:from>
    <xdr:to>
      <xdr:col>2</xdr:col>
      <xdr:colOff>219075</xdr:colOff>
      <xdr:row>48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04800" y="8010525"/>
          <a:ext cx="498157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sélectionne l’un après l’autre chaque sous-total vide, puis on fait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 =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sur chacun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le total général, encore une fois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 =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noterez que on peut utiliser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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pour atteindre plus rapidement les cellules vides</a:t>
          </a:r>
        </a:p>
        <a:p>
          <a:pPr lvl="0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CA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>
        <row r="3">
          <cell r="F3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33"/>
  <sheetViews>
    <sheetView showGridLines="0" zoomScale="130" zoomScaleNormal="130" workbookViewId="0">
      <pane ySplit="3" topLeftCell="A19" activePane="bottomLeft" state="frozen"/>
      <selection pane="bottomLeft" activeCell="J12" sqref="J12"/>
    </sheetView>
  </sheetViews>
  <sheetFormatPr baseColWidth="10" defaultRowHeight="12.75" x14ac:dyDescent="0.2"/>
  <cols>
    <col min="1" max="1" width="14.7109375" style="5" customWidth="1"/>
    <col min="2" max="16384" width="11.42578125" style="5"/>
  </cols>
  <sheetData>
    <row r="1" spans="1:9" ht="36" customHeight="1" x14ac:dyDescent="0.2"/>
    <row r="2" spans="1:9" x14ac:dyDescent="0.2">
      <c r="A2" s="50"/>
    </row>
    <row r="3" spans="1:9" x14ac:dyDescent="0.2">
      <c r="A3" s="50"/>
    </row>
    <row r="4" spans="1:9" x14ac:dyDescent="0.2">
      <c r="A4" s="49"/>
    </row>
    <row r="5" spans="1:9" ht="18" x14ac:dyDescent="0.25">
      <c r="A5" s="1"/>
    </row>
    <row r="6" spans="1:9" ht="13.5" thickBot="1" x14ac:dyDescent="0.25"/>
    <row r="7" spans="1:9" ht="15.75" x14ac:dyDescent="0.25">
      <c r="A7" s="30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8" t="s">
        <v>11</v>
      </c>
      <c r="H7" s="51"/>
      <c r="I7" s="5" t="s">
        <v>97</v>
      </c>
    </row>
    <row r="8" spans="1:9" x14ac:dyDescent="0.2">
      <c r="A8" s="32" t="s">
        <v>5</v>
      </c>
      <c r="B8" s="9">
        <v>3000</v>
      </c>
      <c r="C8" s="9">
        <v>2000</v>
      </c>
      <c r="D8" s="9">
        <v>4000</v>
      </c>
      <c r="E8" s="9">
        <v>5000</v>
      </c>
      <c r="F8" s="39"/>
      <c r="H8"/>
    </row>
    <row r="9" spans="1:9" x14ac:dyDescent="0.2">
      <c r="A9" s="33" t="s">
        <v>6</v>
      </c>
      <c r="B9" s="10">
        <v>4000</v>
      </c>
      <c r="C9" s="10">
        <v>5000</v>
      </c>
      <c r="D9" s="10">
        <v>6000</v>
      </c>
      <c r="E9" s="10">
        <v>4000</v>
      </c>
      <c r="F9" s="40"/>
      <c r="H9"/>
    </row>
    <row r="10" spans="1:9" x14ac:dyDescent="0.2">
      <c r="A10" s="33" t="s">
        <v>7</v>
      </c>
      <c r="B10" s="10">
        <v>10000</v>
      </c>
      <c r="C10" s="10">
        <v>6000</v>
      </c>
      <c r="D10" s="10">
        <v>7000</v>
      </c>
      <c r="E10" s="10">
        <v>8000</v>
      </c>
      <c r="F10" s="40"/>
      <c r="H10"/>
    </row>
    <row r="11" spans="1:9" x14ac:dyDescent="0.2">
      <c r="A11" s="34" t="s">
        <v>8</v>
      </c>
      <c r="B11" s="6">
        <v>8000</v>
      </c>
      <c r="C11" s="6">
        <v>6000</v>
      </c>
      <c r="D11" s="6">
        <v>8000</v>
      </c>
      <c r="E11" s="6">
        <v>9000</v>
      </c>
      <c r="F11" s="41"/>
      <c r="H11"/>
    </row>
    <row r="12" spans="1:9" ht="13.5" thickBot="1" x14ac:dyDescent="0.25">
      <c r="A12" s="35" t="s">
        <v>9</v>
      </c>
      <c r="B12" s="36"/>
      <c r="C12" s="36"/>
      <c r="D12" s="36"/>
      <c r="E12" s="36"/>
      <c r="F12" s="37"/>
      <c r="H12"/>
    </row>
    <row r="13" spans="1:9" x14ac:dyDescent="0.2">
      <c r="H13"/>
    </row>
    <row r="14" spans="1:9" x14ac:dyDescent="0.2">
      <c r="H14"/>
    </row>
    <row r="15" spans="1:9" x14ac:dyDescent="0.2">
      <c r="H15"/>
    </row>
    <row r="16" spans="1:9" x14ac:dyDescent="0.2">
      <c r="H16"/>
    </row>
    <row r="17" spans="1:9" x14ac:dyDescent="0.2">
      <c r="H17"/>
    </row>
    <row r="18" spans="1:9" ht="31.5" customHeight="1" x14ac:dyDescent="0.25">
      <c r="A18" s="1"/>
      <c r="H18"/>
    </row>
    <row r="19" spans="1:9" ht="13.5" thickBot="1" x14ac:dyDescent="0.25">
      <c r="H19"/>
    </row>
    <row r="20" spans="1:9" ht="15" x14ac:dyDescent="0.25">
      <c r="A20" s="30" t="s">
        <v>10</v>
      </c>
      <c r="B20" s="31" t="s">
        <v>1</v>
      </c>
      <c r="C20" s="31" t="s">
        <v>2</v>
      </c>
      <c r="D20" s="31" t="s">
        <v>3</v>
      </c>
      <c r="E20" s="31" t="s">
        <v>4</v>
      </c>
      <c r="F20" s="38" t="s">
        <v>11</v>
      </c>
      <c r="I20" s="5" t="s">
        <v>98</v>
      </c>
    </row>
    <row r="21" spans="1:9" x14ac:dyDescent="0.2">
      <c r="A21" s="24" t="str">
        <f t="shared" ref="A21:E22" si="0">A8</f>
        <v>Nord</v>
      </c>
      <c r="B21" s="6">
        <f t="shared" si="0"/>
        <v>3000</v>
      </c>
      <c r="C21" s="6">
        <f t="shared" si="0"/>
        <v>2000</v>
      </c>
      <c r="D21" s="6">
        <f t="shared" si="0"/>
        <v>4000</v>
      </c>
      <c r="E21" s="6">
        <f t="shared" si="0"/>
        <v>5000</v>
      </c>
      <c r="F21" s="48"/>
    </row>
    <row r="22" spans="1:9" ht="18" x14ac:dyDescent="0.25">
      <c r="A22" s="24" t="str">
        <f t="shared" si="0"/>
        <v>Sud</v>
      </c>
      <c r="B22" s="6">
        <f t="shared" si="0"/>
        <v>4000</v>
      </c>
      <c r="C22" s="6">
        <f t="shared" si="0"/>
        <v>5000</v>
      </c>
      <c r="D22" s="6">
        <f t="shared" si="0"/>
        <v>6000</v>
      </c>
      <c r="E22" s="6">
        <f t="shared" si="0"/>
        <v>4000</v>
      </c>
      <c r="F22" s="41"/>
      <c r="H22" s="25"/>
    </row>
    <row r="23" spans="1:9" x14ac:dyDescent="0.2">
      <c r="A23" s="44" t="s">
        <v>12</v>
      </c>
      <c r="B23" s="45">
        <f>SUM(B21:B22)</f>
        <v>7000</v>
      </c>
      <c r="C23" s="45">
        <f>SUM(C21:C22)</f>
        <v>7000</v>
      </c>
      <c r="D23" s="45">
        <f>SUM(D21:D22)</f>
        <v>10000</v>
      </c>
      <c r="E23" s="45">
        <f>SUM(E21:E22)</f>
        <v>9000</v>
      </c>
      <c r="F23" s="46"/>
      <c r="H23"/>
    </row>
    <row r="24" spans="1:9" x14ac:dyDescent="0.2">
      <c r="A24" s="7" t="str">
        <f t="shared" ref="A24:E25" si="1">A10</f>
        <v>Ouest</v>
      </c>
      <c r="B24" s="8">
        <f t="shared" si="1"/>
        <v>10000</v>
      </c>
      <c r="C24" s="8">
        <f t="shared" si="1"/>
        <v>6000</v>
      </c>
      <c r="D24" s="8">
        <f t="shared" si="1"/>
        <v>7000</v>
      </c>
      <c r="E24" s="8">
        <f t="shared" si="1"/>
        <v>8000</v>
      </c>
      <c r="F24" s="41"/>
      <c r="H24"/>
    </row>
    <row r="25" spans="1:9" x14ac:dyDescent="0.2">
      <c r="A25" s="7" t="str">
        <f t="shared" si="1"/>
        <v>Est</v>
      </c>
      <c r="B25" s="8">
        <f t="shared" si="1"/>
        <v>8000</v>
      </c>
      <c r="C25" s="8">
        <f t="shared" si="1"/>
        <v>6000</v>
      </c>
      <c r="D25" s="8">
        <f t="shared" si="1"/>
        <v>8000</v>
      </c>
      <c r="E25" s="8">
        <f t="shared" si="1"/>
        <v>9000</v>
      </c>
      <c r="F25" s="41"/>
      <c r="H25"/>
    </row>
    <row r="26" spans="1:9" x14ac:dyDescent="0.2">
      <c r="A26" s="47" t="s">
        <v>13</v>
      </c>
      <c r="B26" s="45">
        <f>SUM(B24:B25)</f>
        <v>18000</v>
      </c>
      <c r="C26" s="45">
        <f>SUM(C24:C25)</f>
        <v>12000</v>
      </c>
      <c r="D26" s="45">
        <f>SUM(D24:D25)</f>
        <v>15000</v>
      </c>
      <c r="E26" s="45">
        <f>SUM(E24:E25)</f>
        <v>17000</v>
      </c>
      <c r="F26" s="46"/>
      <c r="H26"/>
    </row>
    <row r="27" spans="1:9" ht="13.5" thickBot="1" x14ac:dyDescent="0.25">
      <c r="A27" s="35" t="s">
        <v>9</v>
      </c>
      <c r="B27" s="42"/>
      <c r="C27" s="42"/>
      <c r="D27" s="42"/>
      <c r="E27" s="42"/>
      <c r="F27" s="43"/>
      <c r="H27"/>
    </row>
    <row r="28" spans="1:9" x14ac:dyDescent="0.2">
      <c r="H28"/>
    </row>
    <row r="29" spans="1:9" x14ac:dyDescent="0.2">
      <c r="H29"/>
    </row>
    <row r="30" spans="1:9" x14ac:dyDescent="0.2">
      <c r="H30"/>
    </row>
    <row r="31" spans="1:9" x14ac:dyDescent="0.2">
      <c r="H31"/>
    </row>
    <row r="32" spans="1:9" x14ac:dyDescent="0.2">
      <c r="H32"/>
    </row>
    <row r="33" spans="8:8" x14ac:dyDescent="0.2">
      <c r="H33"/>
    </row>
  </sheetData>
  <phoneticPr fontId="0" type="noConversion"/>
  <printOptions horizontalCentered="1" verticalCentered="1" gridLinesSet="0"/>
  <pageMargins left="0.43307086614173229" right="0.19685039370078741" top="0.6692913385826772" bottom="0.47244094488188981" header="0.43307086614173229" footer="0.19685039370078741"/>
  <pageSetup paperSize="9" scale="135" orientation="landscape" horizontalDpi="4294967292" verticalDpi="300" r:id="rId1"/>
  <headerFooter alignWithMargins="0">
    <oddHeader>&amp;C&amp;F</oddHeader>
    <oddFooter>&amp;LLaurent CABANAC&amp;RFormation  &amp;UEXCEL appliqué à la Gestion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B1:L75"/>
  <sheetViews>
    <sheetView showGridLines="0" tabSelected="1" workbookViewId="0">
      <selection activeCell="C14" sqref="C14:E14"/>
    </sheetView>
  </sheetViews>
  <sheetFormatPr baseColWidth="10" defaultRowHeight="12.75" x14ac:dyDescent="0.2"/>
  <cols>
    <col min="1" max="1" width="7.140625" customWidth="1"/>
    <col min="2" max="2" width="44.28515625" bestFit="1" customWidth="1"/>
    <col min="3" max="3" width="12.28515625" customWidth="1"/>
  </cols>
  <sheetData>
    <row r="1" spans="2:9" ht="33.75" customHeight="1" x14ac:dyDescent="0.2"/>
    <row r="3" spans="2:9" ht="15.75" x14ac:dyDescent="0.25">
      <c r="B3" s="3" t="s">
        <v>86</v>
      </c>
      <c r="C3" s="2" t="s">
        <v>1</v>
      </c>
      <c r="D3" s="2" t="s">
        <v>2</v>
      </c>
      <c r="E3" s="2" t="s">
        <v>3</v>
      </c>
      <c r="F3" s="11" t="s">
        <v>96</v>
      </c>
      <c r="H3" s="4" t="s">
        <v>87</v>
      </c>
    </row>
    <row r="4" spans="2:9" ht="15" x14ac:dyDescent="0.25">
      <c r="B4" s="26" t="s">
        <v>16</v>
      </c>
      <c r="C4" s="17">
        <v>0</v>
      </c>
      <c r="D4" s="17">
        <v>12452.13</v>
      </c>
      <c r="E4" s="17">
        <v>2541.36</v>
      </c>
      <c r="F4" s="15"/>
      <c r="H4" t="s">
        <v>88</v>
      </c>
    </row>
    <row r="5" spans="2:9" ht="15" x14ac:dyDescent="0.25">
      <c r="B5" s="26" t="s">
        <v>17</v>
      </c>
      <c r="C5" s="18">
        <v>930865.58</v>
      </c>
      <c r="D5" s="18">
        <v>1191507.94</v>
      </c>
      <c r="E5" s="18">
        <v>1084272.23</v>
      </c>
      <c r="F5" s="16"/>
      <c r="H5" t="s">
        <v>89</v>
      </c>
    </row>
    <row r="6" spans="2:9" ht="15" x14ac:dyDescent="0.25">
      <c r="B6" s="26" t="s">
        <v>18</v>
      </c>
      <c r="C6" s="18">
        <v>0</v>
      </c>
      <c r="D6" s="18">
        <v>0</v>
      </c>
      <c r="E6" s="18">
        <v>0</v>
      </c>
      <c r="F6" s="16"/>
    </row>
    <row r="7" spans="2:9" ht="15" x14ac:dyDescent="0.25">
      <c r="B7" s="26" t="s">
        <v>19</v>
      </c>
      <c r="C7" s="18">
        <v>-8218.5499999999993</v>
      </c>
      <c r="D7" s="18">
        <v>-8958.2199999999993</v>
      </c>
      <c r="E7" s="18">
        <v>-7166.58</v>
      </c>
      <c r="F7" s="16"/>
    </row>
    <row r="8" spans="2:9" ht="15" x14ac:dyDescent="0.25">
      <c r="B8" s="26" t="s">
        <v>20</v>
      </c>
      <c r="C8" s="18">
        <v>0</v>
      </c>
      <c r="D8" s="18">
        <v>0</v>
      </c>
      <c r="E8" s="18">
        <v>0</v>
      </c>
      <c r="F8" s="16"/>
    </row>
    <row r="9" spans="2:9" ht="15" x14ac:dyDescent="0.25">
      <c r="B9" s="26" t="s">
        <v>21</v>
      </c>
      <c r="C9" s="18">
        <v>911098.17</v>
      </c>
      <c r="D9" s="18">
        <v>1002207.99</v>
      </c>
      <c r="E9" s="18">
        <v>1252759.99</v>
      </c>
      <c r="F9" s="16"/>
    </row>
    <row r="10" spans="2:9" ht="15" x14ac:dyDescent="0.25">
      <c r="B10" s="26" t="s">
        <v>22</v>
      </c>
      <c r="C10" s="18">
        <v>105795.01</v>
      </c>
      <c r="D10" s="18">
        <v>131185.81</v>
      </c>
      <c r="E10" s="18">
        <v>169229.69</v>
      </c>
      <c r="F10" s="16"/>
    </row>
    <row r="11" spans="2:9" ht="15" x14ac:dyDescent="0.25">
      <c r="B11" s="26" t="s">
        <v>23</v>
      </c>
      <c r="C11" s="18">
        <v>0</v>
      </c>
      <c r="D11" s="18">
        <v>0</v>
      </c>
      <c r="E11" s="18">
        <v>0</v>
      </c>
      <c r="F11" s="16"/>
      <c r="I11" s="5" t="s">
        <v>99</v>
      </c>
    </row>
    <row r="12" spans="2:9" ht="15" x14ac:dyDescent="0.25">
      <c r="B12" s="26" t="s">
        <v>24</v>
      </c>
      <c r="C12" s="18">
        <v>0</v>
      </c>
      <c r="D12" s="18">
        <v>0</v>
      </c>
      <c r="E12" s="18">
        <v>0</v>
      </c>
      <c r="F12" s="16"/>
    </row>
    <row r="13" spans="2:9" ht="15" x14ac:dyDescent="0.25">
      <c r="B13" s="26" t="s">
        <v>25</v>
      </c>
      <c r="C13" s="19">
        <v>0</v>
      </c>
      <c r="D13" s="19">
        <v>0</v>
      </c>
      <c r="E13" s="19">
        <v>0</v>
      </c>
      <c r="F13" s="16"/>
    </row>
    <row r="14" spans="2:9" ht="15" x14ac:dyDescent="0.25">
      <c r="B14" s="12" t="s">
        <v>14</v>
      </c>
      <c r="C14" s="13"/>
      <c r="D14" s="13"/>
      <c r="E14" s="13"/>
      <c r="F14" s="13"/>
    </row>
    <row r="15" spans="2:9" ht="15" x14ac:dyDescent="0.25">
      <c r="B15" s="27" t="s">
        <v>26</v>
      </c>
      <c r="C15" s="20">
        <v>0</v>
      </c>
      <c r="D15" s="20">
        <v>0</v>
      </c>
      <c r="E15" s="28">
        <v>0</v>
      </c>
      <c r="F15" s="16"/>
    </row>
    <row r="16" spans="2:9" ht="15" x14ac:dyDescent="0.25">
      <c r="B16" s="27" t="s">
        <v>27</v>
      </c>
      <c r="C16" s="21">
        <v>60623.269999999917</v>
      </c>
      <c r="D16" s="21">
        <v>56379.64</v>
      </c>
      <c r="E16" s="28">
        <v>59762.42</v>
      </c>
      <c r="F16" s="16"/>
    </row>
    <row r="17" spans="2:12" ht="15" x14ac:dyDescent="0.25">
      <c r="B17" s="27" t="s">
        <v>28</v>
      </c>
      <c r="C17" s="21">
        <v>35251.19</v>
      </c>
      <c r="D17" s="21">
        <v>34546.17</v>
      </c>
      <c r="E17" s="28">
        <v>29709.71</v>
      </c>
      <c r="F17" s="16"/>
    </row>
    <row r="18" spans="2:12" ht="15" x14ac:dyDescent="0.25">
      <c r="B18" s="27" t="s">
        <v>29</v>
      </c>
      <c r="C18" s="21">
        <v>0</v>
      </c>
      <c r="D18" s="21">
        <v>0</v>
      </c>
      <c r="E18" s="28">
        <v>0</v>
      </c>
      <c r="F18" s="16"/>
    </row>
    <row r="19" spans="2:12" ht="15" x14ac:dyDescent="0.25">
      <c r="B19" s="27" t="s">
        <v>30</v>
      </c>
      <c r="C19" s="21">
        <v>47207.14</v>
      </c>
      <c r="D19" s="21">
        <v>48623.35</v>
      </c>
      <c r="E19" s="28">
        <v>51054.52</v>
      </c>
      <c r="F19" s="16"/>
    </row>
    <row r="20" spans="2:12" ht="15" x14ac:dyDescent="0.25">
      <c r="B20" s="27" t="s">
        <v>31</v>
      </c>
      <c r="C20" s="21">
        <v>37319.269999999997</v>
      </c>
      <c r="D20" s="21">
        <v>36572.879999999997</v>
      </c>
      <c r="E20" s="28">
        <v>37670.07</v>
      </c>
      <c r="F20" s="16"/>
      <c r="L20" s="5"/>
    </row>
    <row r="21" spans="2:12" ht="15" x14ac:dyDescent="0.25">
      <c r="B21" s="27" t="s">
        <v>32</v>
      </c>
      <c r="C21" s="21">
        <v>0</v>
      </c>
      <c r="D21" s="21">
        <v>0</v>
      </c>
      <c r="E21" s="28">
        <v>0</v>
      </c>
      <c r="F21" s="16"/>
    </row>
    <row r="22" spans="2:12" ht="15" x14ac:dyDescent="0.25">
      <c r="B22" s="27" t="s">
        <v>33</v>
      </c>
      <c r="C22" s="21">
        <v>18082.55</v>
      </c>
      <c r="D22" s="21">
        <v>16093.47</v>
      </c>
      <c r="E22" s="28">
        <v>17380.95</v>
      </c>
      <c r="F22" s="16"/>
    </row>
    <row r="23" spans="2:12" ht="15" x14ac:dyDescent="0.25">
      <c r="B23" s="27" t="s">
        <v>34</v>
      </c>
      <c r="C23" s="21">
        <v>0</v>
      </c>
      <c r="D23" s="21">
        <v>0</v>
      </c>
      <c r="E23" s="28">
        <v>0</v>
      </c>
      <c r="F23" s="16"/>
    </row>
    <row r="24" spans="2:12" ht="15" x14ac:dyDescent="0.25">
      <c r="B24" s="27" t="s">
        <v>35</v>
      </c>
      <c r="C24" s="21">
        <v>2700</v>
      </c>
      <c r="D24" s="21">
        <v>3240</v>
      </c>
      <c r="E24" s="28">
        <v>3596.4</v>
      </c>
      <c r="F24" s="16"/>
    </row>
    <row r="25" spans="2:12" ht="15" x14ac:dyDescent="0.25">
      <c r="B25" s="27" t="s">
        <v>36</v>
      </c>
      <c r="C25" s="21">
        <v>82063.61</v>
      </c>
      <c r="D25" s="21">
        <v>105041.42</v>
      </c>
      <c r="E25" s="28">
        <v>129200.95</v>
      </c>
      <c r="F25" s="16"/>
    </row>
    <row r="26" spans="2:12" ht="15" x14ac:dyDescent="0.25">
      <c r="B26" s="27" t="s">
        <v>37</v>
      </c>
      <c r="C26" s="21">
        <v>95419.28</v>
      </c>
      <c r="D26" s="21">
        <v>82060.58</v>
      </c>
      <c r="E26" s="28">
        <v>103396.33</v>
      </c>
      <c r="F26" s="16"/>
    </row>
    <row r="27" spans="2:12" ht="15" x14ac:dyDescent="0.25">
      <c r="B27" s="27" t="s">
        <v>38</v>
      </c>
      <c r="C27" s="21">
        <v>0</v>
      </c>
      <c r="D27" s="21">
        <v>0</v>
      </c>
      <c r="E27" s="28">
        <v>0</v>
      </c>
      <c r="F27" s="16"/>
    </row>
    <row r="28" spans="2:12" ht="15" x14ac:dyDescent="0.25">
      <c r="B28" s="27" t="s">
        <v>39</v>
      </c>
      <c r="C28" s="21">
        <v>80244.929999999935</v>
      </c>
      <c r="D28" s="21">
        <v>101108.61</v>
      </c>
      <c r="E28" s="28">
        <v>87964.49</v>
      </c>
      <c r="F28" s="16"/>
    </row>
    <row r="29" spans="2:12" ht="15" x14ac:dyDescent="0.25">
      <c r="B29" s="27" t="s">
        <v>40</v>
      </c>
      <c r="C29" s="21">
        <v>31717.35</v>
      </c>
      <c r="D29" s="21">
        <v>27911.27</v>
      </c>
      <c r="E29" s="28">
        <v>23166.35</v>
      </c>
      <c r="F29" s="16"/>
    </row>
    <row r="30" spans="2:12" ht="15" x14ac:dyDescent="0.25">
      <c r="B30" s="27" t="s">
        <v>41</v>
      </c>
      <c r="C30" s="21">
        <v>2079.5300000000002</v>
      </c>
      <c r="D30" s="21">
        <v>2287.48</v>
      </c>
      <c r="E30" s="28">
        <v>2539.1</v>
      </c>
      <c r="F30" s="16"/>
    </row>
    <row r="31" spans="2:12" ht="15" x14ac:dyDescent="0.25">
      <c r="B31" s="27" t="s">
        <v>42</v>
      </c>
      <c r="C31" s="21">
        <v>985.83</v>
      </c>
      <c r="D31" s="21">
        <v>1104.1300000000001</v>
      </c>
      <c r="E31" s="28">
        <v>1413.29</v>
      </c>
      <c r="F31" s="16"/>
    </row>
    <row r="32" spans="2:12" ht="15" x14ac:dyDescent="0.25">
      <c r="B32" s="27" t="s">
        <v>43</v>
      </c>
      <c r="C32" s="22">
        <v>0</v>
      </c>
      <c r="D32" s="22">
        <v>0</v>
      </c>
      <c r="E32" s="28">
        <v>0</v>
      </c>
      <c r="F32" s="16"/>
    </row>
    <row r="33" spans="2:6" ht="15" x14ac:dyDescent="0.25">
      <c r="B33" s="12" t="s">
        <v>78</v>
      </c>
      <c r="C33" s="13"/>
      <c r="D33" s="13"/>
      <c r="E33" s="14"/>
      <c r="F33" s="13"/>
    </row>
    <row r="34" spans="2:6" ht="15" x14ac:dyDescent="0.25">
      <c r="B34" s="26" t="s">
        <v>44</v>
      </c>
      <c r="C34" s="17">
        <v>6105</v>
      </c>
      <c r="D34" s="17">
        <v>7509.15</v>
      </c>
      <c r="E34" s="29">
        <v>6833.33</v>
      </c>
      <c r="F34" s="16"/>
    </row>
    <row r="35" spans="2:6" ht="15" x14ac:dyDescent="0.25">
      <c r="B35" s="26" t="s">
        <v>45</v>
      </c>
      <c r="C35" s="18">
        <v>10538.43</v>
      </c>
      <c r="D35" s="18">
        <v>9906.1200000000008</v>
      </c>
      <c r="E35" s="29">
        <v>10401.43</v>
      </c>
      <c r="F35" s="16"/>
    </row>
    <row r="36" spans="2:6" ht="15" x14ac:dyDescent="0.25">
      <c r="B36" s="26" t="s">
        <v>46</v>
      </c>
      <c r="C36" s="18">
        <v>16421.46</v>
      </c>
      <c r="D36" s="18">
        <v>16914.099999999999</v>
      </c>
      <c r="E36" s="29">
        <v>20973.48</v>
      </c>
      <c r="F36" s="16"/>
    </row>
    <row r="37" spans="2:6" ht="15" x14ac:dyDescent="0.25">
      <c r="B37" s="26" t="s">
        <v>47</v>
      </c>
      <c r="C37" s="19">
        <v>7044</v>
      </c>
      <c r="D37" s="19">
        <v>6691.8</v>
      </c>
      <c r="E37" s="29">
        <v>6290.29</v>
      </c>
      <c r="F37" s="16"/>
    </row>
    <row r="38" spans="2:6" ht="15" x14ac:dyDescent="0.25">
      <c r="B38" s="12" t="s">
        <v>79</v>
      </c>
      <c r="C38" s="23"/>
      <c r="D38" s="13"/>
      <c r="E38" s="14"/>
      <c r="F38" s="13"/>
    </row>
    <row r="39" spans="2:6" ht="15" x14ac:dyDescent="0.25">
      <c r="B39" s="27" t="s">
        <v>48</v>
      </c>
      <c r="C39" s="20">
        <v>963701.5</v>
      </c>
      <c r="D39" s="20">
        <v>1223900.9099999999</v>
      </c>
      <c r="E39" s="28">
        <v>1015837.76</v>
      </c>
      <c r="F39" s="16"/>
    </row>
    <row r="40" spans="2:6" ht="15" x14ac:dyDescent="0.25">
      <c r="B40" s="27" t="s">
        <v>49</v>
      </c>
      <c r="C40" s="21">
        <v>0</v>
      </c>
      <c r="D40" s="21">
        <v>0</v>
      </c>
      <c r="E40" s="28">
        <v>0</v>
      </c>
      <c r="F40" s="16"/>
    </row>
    <row r="41" spans="2:6" ht="15" x14ac:dyDescent="0.25">
      <c r="B41" s="27" t="s">
        <v>50</v>
      </c>
      <c r="C41" s="21">
        <v>510080</v>
      </c>
      <c r="D41" s="21">
        <v>627398.40000000002</v>
      </c>
      <c r="E41" s="28">
        <v>614850.43000000005</v>
      </c>
      <c r="F41" s="16"/>
    </row>
    <row r="42" spans="2:6" ht="15" x14ac:dyDescent="0.25">
      <c r="B42" s="27" t="s">
        <v>51</v>
      </c>
      <c r="C42" s="21">
        <v>0</v>
      </c>
      <c r="D42" s="21">
        <v>0</v>
      </c>
      <c r="E42" s="28">
        <v>0</v>
      </c>
      <c r="F42" s="16"/>
    </row>
    <row r="43" spans="2:6" ht="15" x14ac:dyDescent="0.25">
      <c r="B43" s="27" t="s">
        <v>52</v>
      </c>
      <c r="C43" s="21">
        <v>4443.07</v>
      </c>
      <c r="D43" s="21">
        <v>5153.96</v>
      </c>
      <c r="E43" s="28">
        <v>6442.45</v>
      </c>
      <c r="F43" s="16"/>
    </row>
    <row r="44" spans="2:6" ht="15" x14ac:dyDescent="0.25">
      <c r="B44" s="27" t="s">
        <v>53</v>
      </c>
      <c r="C44" s="22">
        <v>1765.28</v>
      </c>
      <c r="D44" s="22">
        <v>2153.64</v>
      </c>
      <c r="E44" s="28">
        <v>2778.2</v>
      </c>
      <c r="F44" s="16"/>
    </row>
    <row r="45" spans="2:6" ht="15" x14ac:dyDescent="0.25">
      <c r="B45" s="12" t="s">
        <v>80</v>
      </c>
      <c r="C45" s="13"/>
      <c r="D45" s="13"/>
      <c r="E45" s="14"/>
      <c r="F45" s="13"/>
    </row>
    <row r="46" spans="2:6" ht="15" x14ac:dyDescent="0.25">
      <c r="B46" s="26" t="s">
        <v>54</v>
      </c>
      <c r="C46" s="17">
        <v>5120.04</v>
      </c>
      <c r="D46" s="17">
        <v>4659.24</v>
      </c>
      <c r="E46" s="29">
        <v>5171.76</v>
      </c>
      <c r="F46" s="16"/>
    </row>
    <row r="47" spans="2:6" ht="15" x14ac:dyDescent="0.25">
      <c r="B47" s="26" t="s">
        <v>55</v>
      </c>
      <c r="C47" s="18">
        <v>0</v>
      </c>
      <c r="D47" s="18">
        <v>0</v>
      </c>
      <c r="E47" s="29">
        <v>0</v>
      </c>
      <c r="F47" s="16"/>
    </row>
    <row r="48" spans="2:6" ht="15" x14ac:dyDescent="0.25">
      <c r="B48" s="26" t="s">
        <v>56</v>
      </c>
      <c r="C48" s="18">
        <v>0</v>
      </c>
      <c r="D48" s="18">
        <v>0</v>
      </c>
      <c r="E48" s="29">
        <v>0</v>
      </c>
      <c r="F48" s="16"/>
    </row>
    <row r="49" spans="2:6" ht="15" x14ac:dyDescent="0.25">
      <c r="B49" s="26" t="s">
        <v>57</v>
      </c>
      <c r="C49" s="18">
        <v>0</v>
      </c>
      <c r="D49" s="18">
        <v>0</v>
      </c>
      <c r="E49" s="29">
        <v>0</v>
      </c>
      <c r="F49" s="16"/>
    </row>
    <row r="50" spans="2:6" ht="15" x14ac:dyDescent="0.25">
      <c r="B50" s="26" t="s">
        <v>58</v>
      </c>
      <c r="C50" s="19">
        <v>13.63</v>
      </c>
      <c r="D50" s="19">
        <v>14.86</v>
      </c>
      <c r="E50" s="29">
        <v>12.19</v>
      </c>
      <c r="F50" s="16"/>
    </row>
    <row r="51" spans="2:6" ht="15" x14ac:dyDescent="0.25">
      <c r="B51" s="12" t="s">
        <v>81</v>
      </c>
      <c r="C51" s="13"/>
      <c r="D51" s="13"/>
      <c r="E51" s="14"/>
      <c r="F51" s="13"/>
    </row>
    <row r="52" spans="2:6" ht="15" x14ac:dyDescent="0.25">
      <c r="B52" s="27" t="s">
        <v>59</v>
      </c>
      <c r="C52" s="20">
        <v>4152.1400000000003</v>
      </c>
      <c r="D52" s="20">
        <v>5397.78</v>
      </c>
      <c r="E52" s="28">
        <v>6963.14</v>
      </c>
      <c r="F52" s="16"/>
    </row>
    <row r="53" spans="2:6" ht="15" x14ac:dyDescent="0.25">
      <c r="B53" s="27" t="s">
        <v>60</v>
      </c>
      <c r="C53" s="21">
        <v>42323.92</v>
      </c>
      <c r="D53" s="21">
        <v>52058.42</v>
      </c>
      <c r="E53" s="28">
        <v>66114.19</v>
      </c>
      <c r="F53" s="16"/>
    </row>
    <row r="54" spans="2:6" ht="15" x14ac:dyDescent="0.25">
      <c r="B54" s="27" t="s">
        <v>61</v>
      </c>
      <c r="C54" s="21">
        <v>0</v>
      </c>
      <c r="D54" s="21">
        <v>0</v>
      </c>
      <c r="E54" s="28">
        <v>0</v>
      </c>
      <c r="F54" s="16"/>
    </row>
    <row r="55" spans="2:6" ht="15" x14ac:dyDescent="0.25">
      <c r="B55" s="27" t="s">
        <v>62</v>
      </c>
      <c r="C55" s="21">
        <v>0</v>
      </c>
      <c r="D55" s="21">
        <v>0</v>
      </c>
      <c r="E55" s="28">
        <v>0</v>
      </c>
      <c r="F55" s="16"/>
    </row>
    <row r="56" spans="2:6" ht="15" x14ac:dyDescent="0.25">
      <c r="B56" s="27" t="s">
        <v>63</v>
      </c>
      <c r="C56" s="21">
        <v>0</v>
      </c>
      <c r="D56" s="21">
        <v>0</v>
      </c>
      <c r="E56" s="28">
        <v>0</v>
      </c>
      <c r="F56" s="16"/>
    </row>
    <row r="57" spans="2:6" ht="15" x14ac:dyDescent="0.25">
      <c r="B57" s="27" t="s">
        <v>64</v>
      </c>
      <c r="C57" s="22">
        <v>0</v>
      </c>
      <c r="D57" s="22">
        <v>0</v>
      </c>
      <c r="E57" s="28">
        <v>0</v>
      </c>
      <c r="F57" s="16"/>
    </row>
    <row r="58" spans="2:6" ht="15" x14ac:dyDescent="0.25">
      <c r="B58" s="12" t="s">
        <v>82</v>
      </c>
      <c r="C58" s="13"/>
      <c r="D58" s="13"/>
      <c r="E58" s="14"/>
      <c r="F58" s="13"/>
    </row>
    <row r="59" spans="2:6" ht="15" x14ac:dyDescent="0.25">
      <c r="B59" s="26" t="s">
        <v>65</v>
      </c>
      <c r="C59" s="17">
        <v>26120.39</v>
      </c>
      <c r="D59" s="17">
        <v>27426.41</v>
      </c>
      <c r="E59" s="29">
        <v>25780.83</v>
      </c>
      <c r="F59" s="16"/>
    </row>
    <row r="60" spans="2:6" ht="15" x14ac:dyDescent="0.25">
      <c r="B60" s="26" t="s">
        <v>66</v>
      </c>
      <c r="C60" s="18">
        <v>0</v>
      </c>
      <c r="D60" s="18">
        <v>0</v>
      </c>
      <c r="E60" s="29">
        <v>0</v>
      </c>
      <c r="F60" s="16"/>
    </row>
    <row r="61" spans="2:6" ht="15" x14ac:dyDescent="0.25">
      <c r="B61" s="26" t="s">
        <v>67</v>
      </c>
      <c r="C61" s="18">
        <v>199.72</v>
      </c>
      <c r="D61" s="18">
        <v>219.69</v>
      </c>
      <c r="E61" s="29">
        <v>279.01</v>
      </c>
      <c r="F61" s="16"/>
    </row>
    <row r="62" spans="2:6" ht="15" x14ac:dyDescent="0.25">
      <c r="B62" s="26" t="s">
        <v>68</v>
      </c>
      <c r="C62" s="19">
        <v>0</v>
      </c>
      <c r="D62" s="19">
        <v>0</v>
      </c>
      <c r="E62" s="29">
        <v>0</v>
      </c>
      <c r="F62" s="16"/>
    </row>
    <row r="63" spans="2:6" ht="15" x14ac:dyDescent="0.25">
      <c r="B63" s="12" t="s">
        <v>83</v>
      </c>
      <c r="C63" s="13"/>
      <c r="D63" s="13"/>
      <c r="E63" s="14"/>
      <c r="F63" s="13"/>
    </row>
    <row r="64" spans="2:6" ht="15" x14ac:dyDescent="0.25">
      <c r="B64" s="27" t="s">
        <v>69</v>
      </c>
      <c r="C64" s="20">
        <v>105069.85</v>
      </c>
      <c r="D64" s="20">
        <v>84055.88</v>
      </c>
      <c r="E64" s="28">
        <v>93302.03</v>
      </c>
      <c r="F64" s="16"/>
    </row>
    <row r="65" spans="2:6" ht="15" x14ac:dyDescent="0.25">
      <c r="B65" s="27" t="s">
        <v>70</v>
      </c>
      <c r="C65" s="21">
        <v>0</v>
      </c>
      <c r="D65" s="21">
        <v>0</v>
      </c>
      <c r="E65" s="28">
        <v>0</v>
      </c>
      <c r="F65" s="16"/>
    </row>
    <row r="66" spans="2:6" ht="15" x14ac:dyDescent="0.25">
      <c r="B66" s="27" t="s">
        <v>71</v>
      </c>
      <c r="C66" s="22">
        <v>4700</v>
      </c>
      <c r="D66" s="22">
        <v>4371</v>
      </c>
      <c r="E66" s="28">
        <v>4021.32</v>
      </c>
      <c r="F66" s="16"/>
    </row>
    <row r="67" spans="2:6" ht="15" x14ac:dyDescent="0.25">
      <c r="B67" s="12" t="s">
        <v>84</v>
      </c>
      <c r="C67" s="13"/>
      <c r="D67" s="13"/>
      <c r="E67" s="14"/>
      <c r="F67" s="13"/>
    </row>
    <row r="68" spans="2:6" ht="15" x14ac:dyDescent="0.25">
      <c r="B68" s="26" t="s">
        <v>72</v>
      </c>
      <c r="C68" s="17">
        <v>49906.21</v>
      </c>
      <c r="D68" s="17">
        <v>53399.64</v>
      </c>
      <c r="E68" s="29">
        <v>55001.63</v>
      </c>
      <c r="F68" s="16"/>
    </row>
    <row r="69" spans="2:6" ht="15" x14ac:dyDescent="0.25">
      <c r="B69" s="26" t="s">
        <v>73</v>
      </c>
      <c r="C69" s="18">
        <v>87279</v>
      </c>
      <c r="D69" s="18">
        <v>89024.58</v>
      </c>
      <c r="E69" s="29">
        <v>100597.78</v>
      </c>
      <c r="F69" s="16"/>
    </row>
    <row r="70" spans="2:6" ht="15" x14ac:dyDescent="0.25">
      <c r="B70" s="26" t="s">
        <v>74</v>
      </c>
      <c r="C70" s="18">
        <v>0</v>
      </c>
      <c r="D70" s="18">
        <v>0</v>
      </c>
      <c r="E70" s="29">
        <v>0</v>
      </c>
      <c r="F70" s="16"/>
    </row>
    <row r="71" spans="2:6" ht="15" x14ac:dyDescent="0.25">
      <c r="B71" s="26" t="s">
        <v>75</v>
      </c>
      <c r="C71" s="18">
        <v>3750</v>
      </c>
      <c r="D71" s="18">
        <v>4087.5</v>
      </c>
      <c r="E71" s="29">
        <v>3597</v>
      </c>
      <c r="F71" s="16"/>
    </row>
    <row r="72" spans="2:6" ht="15" x14ac:dyDescent="0.25">
      <c r="B72" s="26" t="s">
        <v>76</v>
      </c>
      <c r="C72" s="18">
        <v>0</v>
      </c>
      <c r="D72" s="18">
        <v>0</v>
      </c>
      <c r="E72" s="29">
        <v>0</v>
      </c>
      <c r="F72" s="16"/>
    </row>
    <row r="73" spans="2:6" ht="15" x14ac:dyDescent="0.25">
      <c r="B73" s="26" t="s">
        <v>77</v>
      </c>
      <c r="C73" s="19">
        <v>0</v>
      </c>
      <c r="D73" s="19">
        <v>0</v>
      </c>
      <c r="E73" s="29">
        <v>0</v>
      </c>
      <c r="F73" s="16"/>
    </row>
    <row r="74" spans="2:6" ht="15" x14ac:dyDescent="0.25">
      <c r="B74" s="12" t="s">
        <v>85</v>
      </c>
      <c r="C74" s="13"/>
      <c r="D74" s="13"/>
      <c r="E74" s="14"/>
      <c r="F74" s="13"/>
    </row>
    <row r="75" spans="2:6" ht="15" x14ac:dyDescent="0.25">
      <c r="B75" s="12" t="s">
        <v>15</v>
      </c>
      <c r="C75" s="13"/>
      <c r="D75" s="13"/>
      <c r="E75" s="14"/>
      <c r="F75" s="1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outlinePr summaryBelow="0"/>
  </sheetPr>
  <dimension ref="A1:B60"/>
  <sheetViews>
    <sheetView showGridLines="0" workbookViewId="0">
      <selection activeCell="A5" sqref="A5"/>
    </sheetView>
  </sheetViews>
  <sheetFormatPr baseColWidth="10" defaultRowHeight="12.75" outlineLevelRow="1" x14ac:dyDescent="0.2"/>
  <cols>
    <col min="1" max="1" width="4.140625" customWidth="1"/>
    <col min="2" max="2" width="71.85546875" customWidth="1"/>
  </cols>
  <sheetData>
    <row r="1" spans="1:2" ht="27" customHeight="1" x14ac:dyDescent="0.2"/>
    <row r="3" spans="1:2" ht="6" customHeight="1" x14ac:dyDescent="0.2"/>
    <row r="4" spans="1:2" x14ac:dyDescent="0.2">
      <c r="A4" s="54">
        <f>Exemple1!A3</f>
        <v>0</v>
      </c>
    </row>
    <row r="7" spans="1:2" ht="31.5" collapsed="1" x14ac:dyDescent="0.25">
      <c r="A7" s="52">
        <v>1</v>
      </c>
      <c r="B7" s="53" t="s">
        <v>90</v>
      </c>
    </row>
    <row r="8" spans="1:2" hidden="1" outlineLevel="1" x14ac:dyDescent="0.2"/>
    <row r="9" spans="1:2" hidden="1" outlineLevel="1" x14ac:dyDescent="0.2"/>
    <row r="10" spans="1:2" hidden="1" outlineLevel="1" x14ac:dyDescent="0.2"/>
    <row r="11" spans="1:2" hidden="1" outlineLevel="1" x14ac:dyDescent="0.2"/>
    <row r="12" spans="1:2" hidden="1" outlineLevel="1" x14ac:dyDescent="0.2"/>
    <row r="13" spans="1:2" hidden="1" outlineLevel="1" x14ac:dyDescent="0.2"/>
    <row r="14" spans="1:2" hidden="1" outlineLevel="1" x14ac:dyDescent="0.2"/>
    <row r="15" spans="1:2" hidden="1" outlineLevel="1" x14ac:dyDescent="0.2"/>
    <row r="17" spans="1:2" ht="15.75" collapsed="1" x14ac:dyDescent="0.25">
      <c r="A17" s="52">
        <f>A7+1</f>
        <v>2</v>
      </c>
      <c r="B17" s="53" t="s">
        <v>91</v>
      </c>
    </row>
    <row r="18" spans="1:2" hidden="1" outlineLevel="1" x14ac:dyDescent="0.2"/>
    <row r="19" spans="1:2" hidden="1" outlineLevel="1" x14ac:dyDescent="0.2"/>
    <row r="20" spans="1:2" hidden="1" outlineLevel="1" x14ac:dyDescent="0.2"/>
    <row r="21" spans="1:2" hidden="1" outlineLevel="1" x14ac:dyDescent="0.2"/>
    <row r="22" spans="1:2" hidden="1" outlineLevel="1" x14ac:dyDescent="0.2"/>
    <row r="23" spans="1:2" hidden="1" outlineLevel="1" x14ac:dyDescent="0.2"/>
    <row r="24" spans="1:2" hidden="1" outlineLevel="1" x14ac:dyDescent="0.2"/>
    <row r="25" spans="1:2" hidden="1" outlineLevel="1" x14ac:dyDescent="0.2"/>
    <row r="26" spans="1:2" hidden="1" outlineLevel="1" x14ac:dyDescent="0.2"/>
    <row r="27" spans="1:2" hidden="1" outlineLevel="1" x14ac:dyDescent="0.2"/>
    <row r="29" spans="1:2" ht="15.75" collapsed="1" x14ac:dyDescent="0.25">
      <c r="A29" s="52">
        <f>A17+1</f>
        <v>3</v>
      </c>
      <c r="B29" s="53" t="s">
        <v>92</v>
      </c>
    </row>
    <row r="30" spans="1:2" hidden="1" outlineLevel="1" x14ac:dyDescent="0.2"/>
    <row r="31" spans="1:2" hidden="1" outlineLevel="1" x14ac:dyDescent="0.2"/>
    <row r="32" spans="1:2" hidden="1" outlineLevel="1" x14ac:dyDescent="0.2"/>
    <row r="33" spans="1:2" hidden="1" outlineLevel="1" x14ac:dyDescent="0.2"/>
    <row r="34" spans="1:2" hidden="1" outlineLevel="1" x14ac:dyDescent="0.2"/>
    <row r="35" spans="1:2" hidden="1" outlineLevel="1" x14ac:dyDescent="0.2"/>
    <row r="36" spans="1:2" hidden="1" outlineLevel="1" x14ac:dyDescent="0.2"/>
    <row r="37" spans="1:2" hidden="1" outlineLevel="1" x14ac:dyDescent="0.2"/>
    <row r="39" spans="1:2" ht="31.5" x14ac:dyDescent="0.25">
      <c r="A39" s="52">
        <f>A29+1</f>
        <v>4</v>
      </c>
      <c r="B39" s="53" t="s">
        <v>93</v>
      </c>
    </row>
    <row r="41" spans="1:2" ht="15.75" collapsed="1" x14ac:dyDescent="0.25">
      <c r="B41" s="53" t="s">
        <v>94</v>
      </c>
    </row>
    <row r="42" spans="1:2" hidden="1" outlineLevel="1" x14ac:dyDescent="0.2"/>
    <row r="43" spans="1:2" hidden="1" outlineLevel="1" x14ac:dyDescent="0.2"/>
    <row r="44" spans="1:2" hidden="1" outlineLevel="1" x14ac:dyDescent="0.2"/>
    <row r="45" spans="1:2" hidden="1" outlineLevel="1" x14ac:dyDescent="0.2"/>
    <row r="46" spans="1:2" hidden="1" outlineLevel="1" x14ac:dyDescent="0.2"/>
    <row r="47" spans="1:2" hidden="1" outlineLevel="1" x14ac:dyDescent="0.2"/>
    <row r="48" spans="1:2" hidden="1" outlineLevel="1" x14ac:dyDescent="0.2"/>
    <row r="49" spans="2:2" hidden="1" outlineLevel="1" x14ac:dyDescent="0.2"/>
    <row r="50" spans="2:2" hidden="1" outlineLevel="1" x14ac:dyDescent="0.2"/>
    <row r="51" spans="2:2" ht="15.75" collapsed="1" x14ac:dyDescent="0.25">
      <c r="B51" s="53" t="s">
        <v>95</v>
      </c>
    </row>
    <row r="52" spans="2:2" hidden="1" outlineLevel="1" x14ac:dyDescent="0.2"/>
    <row r="53" spans="2:2" hidden="1" outlineLevel="1" x14ac:dyDescent="0.2"/>
    <row r="54" spans="2:2" hidden="1" outlineLevel="1" x14ac:dyDescent="0.2"/>
    <row r="55" spans="2:2" hidden="1" outlineLevel="1" x14ac:dyDescent="0.2"/>
    <row r="56" spans="2:2" hidden="1" outlineLevel="1" x14ac:dyDescent="0.2"/>
    <row r="57" spans="2:2" hidden="1" outlineLevel="1" x14ac:dyDescent="0.2"/>
    <row r="58" spans="2:2" hidden="1" outlineLevel="1" x14ac:dyDescent="0.2"/>
    <row r="59" spans="2:2" hidden="1" outlineLevel="1" x14ac:dyDescent="0.2"/>
    <row r="60" spans="2:2" hidden="1" outlineLevel="1" x14ac:dyDescent="0.2"/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Exemple1</vt:lpstr>
      <vt:lpstr>Exemple2</vt:lpstr>
      <vt:lpstr>Commentaires</vt:lpstr>
      <vt:lpstr>Tableau1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CABANAC</dc:creator>
  <cp:keywords>toto</cp:keywords>
  <cp:lastModifiedBy>Audrey Coulibaly</cp:lastModifiedBy>
  <dcterms:created xsi:type="dcterms:W3CDTF">1999-11-22T09:05:00Z</dcterms:created>
  <dcterms:modified xsi:type="dcterms:W3CDTF">2019-07-08T13:48:18Z</dcterms:modified>
</cp:coreProperties>
</file>